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boozallen-my.sharepoint.us/personal/535642_bah_com/Documents/01 Criteria Updates/01 Criteria Under Development/05 Admin Overview spreadsheet/"/>
    </mc:Choice>
  </mc:AlternateContent>
  <xr:revisionPtr revIDLastSave="212" documentId="8_{35EFA219-B732-4D57-B697-8ECF22A1AF1D}" xr6:coauthVersionLast="47" xr6:coauthVersionMax="47" xr10:uidLastSave="{56CF30EA-9CD4-4091-AE62-894034D0A0BF}"/>
  <bookViews>
    <workbookView xWindow="-28920" yWindow="-120" windowWidth="29040" windowHeight="15720" xr2:uid="{5A880724-314C-4620-A196-F1D526EBCD39}"/>
  </bookViews>
  <sheets>
    <sheet name="Offices Spaces" sheetId="1" r:id="rId1"/>
    <sheet name="Conf_Break_Special Purpose" sheetId="2" r:id="rId2"/>
  </sheets>
  <definedNames>
    <definedName name="_xlnm._FilterDatabase" localSheetId="0" hidden="1">'Offices Spaces'!$G$1:$H$1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5" i="2"/>
</calcChain>
</file>

<file path=xl/sharedStrings.xml><?xml version="1.0" encoding="utf-8"?>
<sst xmlns="http://schemas.openxmlformats.org/spreadsheetml/2006/main" count="256" uniqueCount="162">
  <si>
    <t>Office Sizes</t>
  </si>
  <si>
    <t>NSF/Pers</t>
  </si>
  <si>
    <t>Office Type</t>
  </si>
  <si>
    <t>Office Type A (Private)</t>
  </si>
  <si>
    <t>Office Type C (Private)</t>
  </si>
  <si>
    <t>Branch Chief</t>
  </si>
  <si>
    <t>Office Type E (Open)</t>
  </si>
  <si>
    <t>Office Type B (Private)</t>
  </si>
  <si>
    <t>Attorney</t>
  </si>
  <si>
    <t>Contractor (&lt;25% of FTE)</t>
  </si>
  <si>
    <t>Office Type H (Open)</t>
  </si>
  <si>
    <t>Office Type D (Private)</t>
  </si>
  <si>
    <t>Office Type F (Open)</t>
  </si>
  <si>
    <t>Chaplain</t>
  </si>
  <si>
    <t>Contractor (25-50% of FTE)</t>
  </si>
  <si>
    <t>Office Type G (Open)</t>
  </si>
  <si>
    <t>Civilian Equal Opportunity Chief</t>
  </si>
  <si>
    <t>Civilian Personnel Chief</t>
  </si>
  <si>
    <t>Design Engineers</t>
  </si>
  <si>
    <t>Commander: Center</t>
  </si>
  <si>
    <t>Executive Officer</t>
  </si>
  <si>
    <t>Commander: Center Deputy</t>
  </si>
  <si>
    <t>Flight Chief</t>
  </si>
  <si>
    <t>Office Type I (Open)</t>
  </si>
  <si>
    <t>Commander: FIELDCOM</t>
  </si>
  <si>
    <t>Flight Superintendent / SNCOIC</t>
  </si>
  <si>
    <t>Commander: FIELDCOM Deputy</t>
  </si>
  <si>
    <t>JA Staff</t>
  </si>
  <si>
    <t>Commander: Flight (G-Series Orders)</t>
  </si>
  <si>
    <t>Kiosk Station</t>
  </si>
  <si>
    <t>Commander: Group</t>
  </si>
  <si>
    <t>Limited Admin</t>
  </si>
  <si>
    <t>Commander: Group Deputy</t>
  </si>
  <si>
    <t>Multiple Monitors workspace</t>
  </si>
  <si>
    <t xml:space="preserve">Commander: MAJCOM </t>
  </si>
  <si>
    <t>NCOIC</t>
  </si>
  <si>
    <t>Commander: MAJCOM Deputy</t>
  </si>
  <si>
    <t>Reservists (&lt;25% of FTE)</t>
  </si>
  <si>
    <t>Commander: Mission Delta</t>
  </si>
  <si>
    <t>Reservists (25-50% of FTE)</t>
  </si>
  <si>
    <t>Commander: Mission Delta Deputy</t>
  </si>
  <si>
    <t xml:space="preserve">Commander: NAF </t>
  </si>
  <si>
    <t>Section Chief</t>
  </si>
  <si>
    <t>Commander: Squadron</t>
  </si>
  <si>
    <t>Shared Workstation</t>
  </si>
  <si>
    <t>Commander: Squadron Deputy</t>
  </si>
  <si>
    <t>Staff - Full Time Admin</t>
  </si>
  <si>
    <t>Commander: Wing</t>
  </si>
  <si>
    <t>Supervisor</t>
  </si>
  <si>
    <t>Commander: Wing Deputy</t>
  </si>
  <si>
    <t>Task Station (Drop-In Admin)</t>
  </si>
  <si>
    <t xml:space="preserve">Director of Operations </t>
  </si>
  <si>
    <t>Telework / Hoteling Desk</t>
  </si>
  <si>
    <t>Directorate Chief</t>
  </si>
  <si>
    <t>Directorate Deputy</t>
  </si>
  <si>
    <t>Division Chief</t>
  </si>
  <si>
    <t>Division Deputy</t>
  </si>
  <si>
    <t>Faculty/Instructor</t>
  </si>
  <si>
    <t>First Sergeant</t>
  </si>
  <si>
    <t>Flight CC (Non-G-Series)</t>
  </si>
  <si>
    <t>Military Personnel Chief</t>
  </si>
  <si>
    <t>Public Affairs Chief</t>
  </si>
  <si>
    <t>Safety Chief</t>
  </si>
  <si>
    <t>Senior Enlisted Advisor</t>
  </si>
  <si>
    <t>Special Victim Attorney</t>
  </si>
  <si>
    <t>Staff Judge Advocate</t>
  </si>
  <si>
    <t>Staff Judge Advocate Deputy</t>
  </si>
  <si>
    <t>Wing Chaplain</t>
  </si>
  <si>
    <t>Wing Command CMSgt</t>
  </si>
  <si>
    <t>Wing Historian</t>
  </si>
  <si>
    <t>Wing Staff Agency Chief</t>
  </si>
  <si>
    <t>UJ</t>
  </si>
  <si>
    <t>Reception Desk</t>
  </si>
  <si>
    <t>Shower</t>
  </si>
  <si>
    <t>Workbench</t>
  </si>
  <si>
    <t>Unit Type</t>
  </si>
  <si>
    <t>Room Type</t>
  </si>
  <si>
    <t>Conference</t>
  </si>
  <si>
    <r>
      <rPr>
        <sz val="11"/>
        <color rgb="FF000000"/>
        <rFont val="Aptos Narrow"/>
        <scheme val="minor"/>
      </rPr>
      <t xml:space="preserve">CG 61, Administrative Facilities Overview para 3.3 and Table 6: Team &amp; Conference Room (SF) by Unit Size. Unit will utilize total SF authorized in determining the number and size of conference and/or team rooms that best meet their needs, </t>
    </r>
    <r>
      <rPr>
        <u/>
        <sz val="11"/>
        <color rgb="FF000000"/>
        <rFont val="Aptos Narrow"/>
        <scheme val="minor"/>
      </rPr>
      <t>without</t>
    </r>
    <r>
      <rPr>
        <sz val="11"/>
        <color rgb="FF000000"/>
        <rFont val="Aptos Narrow"/>
        <scheme val="minor"/>
      </rPr>
      <t xml:space="preserve"> exceeding total NSF.</t>
    </r>
  </si>
  <si>
    <t>Break Rooms: 3 SF per total FTE staff assigned (50 SF minimum)</t>
  </si>
  <si>
    <t>Conference Rooms are based on total workspaces in Unit</t>
  </si>
  <si>
    <t>Total Workspaces Lower Limit</t>
  </si>
  <si>
    <t>Total Workspaces Upper Limit</t>
  </si>
  <si>
    <t>Note: Wing/Group Commanders are authorized additional Conference Room and a Waiting Area</t>
  </si>
  <si>
    <t>Total Team Rm SF</t>
  </si>
  <si>
    <t>Total Conference Rm SF (with 150 Speaker Area)</t>
  </si>
  <si>
    <t>Team Room Total Seats</t>
  </si>
  <si>
    <t>Total Space NSF (Team + Conference Rm)</t>
  </si>
  <si>
    <t>Total Net SF</t>
  </si>
  <si>
    <t>MAJCOM or FIELDCOM CC</t>
  </si>
  <si>
    <t>Tenant Wing CC</t>
  </si>
  <si>
    <t>Group CC or Space, Mission, Integrated Mission, and System Delta CCs</t>
  </si>
  <si>
    <t>NOTES:</t>
  </si>
  <si>
    <t>Wing CC or Space Base &amp; Space Launch Delta CCs</t>
  </si>
  <si>
    <r>
      <t>Total Net m</t>
    </r>
    <r>
      <rPr>
        <b/>
        <vertAlign val="superscript"/>
        <sz val="11"/>
        <color rgb="FF000000"/>
        <rFont val="Times New Roman"/>
        <family val="1"/>
      </rPr>
      <t>2</t>
    </r>
  </si>
  <si>
    <r>
      <t>1.</t>
    </r>
    <r>
      <rPr>
        <sz val="11"/>
        <color theme="1"/>
        <rFont val="Aptos Narrow"/>
        <family val="2"/>
        <scheme val="minor"/>
      </rPr>
      <t>       These spaces are additive to those authorized in Table 6 and are provided to support commander discussions with subordinate organizations.</t>
    </r>
  </si>
  <si>
    <r>
      <t>2.</t>
    </r>
    <r>
      <rPr>
        <sz val="11"/>
        <color theme="1"/>
        <rFont val="Aptos Narrow"/>
        <family val="2"/>
        <scheme val="minor"/>
      </rPr>
      <t>       These are typically included as part of a command suite or similar configuration.</t>
    </r>
  </si>
  <si>
    <t>Admin Special Purpose</t>
  </si>
  <si>
    <t>SF</t>
  </si>
  <si>
    <t>Administrative Storage</t>
  </si>
  <si>
    <t>Administrative Support Space</t>
  </si>
  <si>
    <t>Assembly Space - Auditorium (50+ people)</t>
  </si>
  <si>
    <t>Assembly Space - Classroom /Training 25-50 people typical; up to 75)</t>
  </si>
  <si>
    <t>Assembly Space - Classroom/Training (up to 25 people)</t>
  </si>
  <si>
    <t>Assembly Space - Collaboration Space (Telework Only)</t>
  </si>
  <si>
    <t>(auto-populates)</t>
  </si>
  <si>
    <t>Assembly Space - Conference Room (10-50 people)</t>
  </si>
  <si>
    <t>Assembly Space - Conference Room (additional, need justification)</t>
  </si>
  <si>
    <t>Assembly Space - Conference Room (Group CC)</t>
  </si>
  <si>
    <t>Assembly Space - Conference Room (Host or Tenant Wing CC)</t>
  </si>
  <si>
    <t>Assembly Space - Conference Room (Integrated Mission Delta CC)</t>
  </si>
  <si>
    <t>Assembly Space - Conference Room (MAJCOM/FIELDCOM CC)</t>
  </si>
  <si>
    <t>Assembly Space - Conference Room (Mission Delta CC)</t>
  </si>
  <si>
    <t>Assembly Space - Conference Room (Space Base Delta CC)</t>
  </si>
  <si>
    <t>Assembly Space - Conference Room (Space Delta CC)</t>
  </si>
  <si>
    <t>Assembly Space - Conference Room (Space Launch Space Delta CC)</t>
  </si>
  <si>
    <t>Assembly Space - Conference Room (System Delta CC)</t>
  </si>
  <si>
    <t>Assembly Space - Discussion Room/Huddle Space (2-4 people)</t>
  </si>
  <si>
    <t>Assembly Space - Small Meeting/Counseling Room (4-6 people)</t>
  </si>
  <si>
    <t>Assembly Space - Team Room (6-10 people)</t>
  </si>
  <si>
    <t>Assembly Space - Total Meeting Space for Customer (Team &amp; Conference combined)</t>
  </si>
  <si>
    <t>Break Room</t>
  </si>
  <si>
    <t>Changing Room</t>
  </si>
  <si>
    <t>Copy Room (additional, need justification)</t>
  </si>
  <si>
    <t>Entry Control Vestibule</t>
  </si>
  <si>
    <t>File Room</t>
  </si>
  <si>
    <t>Full D-size Plotter</t>
  </si>
  <si>
    <t xml:space="preserve">Kiosk Station </t>
  </si>
  <si>
    <t>Kitchen (if authorized)</t>
  </si>
  <si>
    <t>Lactation Room (primarily for customer support)</t>
  </si>
  <si>
    <t>Lobby</t>
  </si>
  <si>
    <t>Lockers</t>
  </si>
  <si>
    <t>Mail Distribution Room</t>
  </si>
  <si>
    <t>Mission Planning Room</t>
  </si>
  <si>
    <t>Safe, GSA</t>
  </si>
  <si>
    <t>Shipping/Receiving</t>
  </si>
  <si>
    <t>SIPRNet Room (20 SF per station, 80 SF min)</t>
  </si>
  <si>
    <t>Special Purpose / Shared Space</t>
  </si>
  <si>
    <t>Task Station</t>
  </si>
  <si>
    <t>Unit Specific Area</t>
  </si>
  <si>
    <t xml:space="preserve">Vending Area </t>
  </si>
  <si>
    <t>Waiting Area</t>
  </si>
  <si>
    <t>Position (or Equivalent)</t>
  </si>
  <si>
    <t>Area Defense Counsel</t>
  </si>
  <si>
    <t>Commander: Integrated Mission Delta</t>
  </si>
  <si>
    <t>Commander: Integrated Mission Delta Deputy</t>
  </si>
  <si>
    <t>Commander: NAF Deputy</t>
  </si>
  <si>
    <t>Commander: Space Base Delta</t>
  </si>
  <si>
    <t>Commander: Space Base Delta Deputy</t>
  </si>
  <si>
    <t>Commander: Space Delta</t>
  </si>
  <si>
    <t>Commander: Space Delta Deputy</t>
  </si>
  <si>
    <t>Commander: Space Launch Delta</t>
  </si>
  <si>
    <t>Commander: Space Launch Delta Deputy</t>
  </si>
  <si>
    <t>Commander: System Delta</t>
  </si>
  <si>
    <t>Commander: System Delta Deputy</t>
  </si>
  <si>
    <t>Group Command SEL</t>
  </si>
  <si>
    <t>Private Office</t>
  </si>
  <si>
    <t>Squadron Senior Enlisted Leader</t>
  </si>
  <si>
    <t>Contractor (40hr or FTE)</t>
  </si>
  <si>
    <t>Customer Service workspace</t>
  </si>
  <si>
    <t>Reservists (IMA one per 4 assigned)</t>
  </si>
  <si>
    <t>WG/GP/SQ Command Support Staff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</si>
</sst>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scheme val="minor"/>
    </font>
    <font>
      <sz val="11"/>
      <color rgb="FF000000"/>
      <name val="Aptos Narrow"/>
      <family val="2"/>
      <scheme val="minor"/>
    </font>
    <font>
      <u/>
      <sz val="11"/>
      <color rgb="FF000000"/>
      <name val="Aptos Narrow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Times New Roman"/>
      <family val="1"/>
    </font>
    <font>
      <b/>
      <vertAlign val="superscript"/>
      <sz val="11"/>
      <color rgb="FF000000"/>
      <name val="Times New Roman"/>
      <family val="1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vertical="center" wrapText="1"/>
    </xf>
    <xf numFmtId="0" fontId="0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vertical="center"/>
    </xf>
    <xf numFmtId="0" fontId="9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16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9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3B913-7C71-4D37-9D25-C6D6B511A6AB}">
  <dimension ref="A1:H56"/>
  <sheetViews>
    <sheetView tabSelected="1" workbookViewId="0">
      <selection activeCell="G29" sqref="G29"/>
    </sheetView>
  </sheetViews>
  <sheetFormatPr defaultRowHeight="14.5" x14ac:dyDescent="0.35"/>
  <cols>
    <col min="1" max="1" width="20.453125" style="18" bestFit="1" customWidth="1"/>
    <col min="2" max="2" width="9.26953125" style="18" customWidth="1"/>
    <col min="3" max="3" width="8.7265625" style="18"/>
    <col min="4" max="4" width="36.1796875" style="18" customWidth="1"/>
    <col min="5" max="5" width="20.453125" style="18" bestFit="1" customWidth="1"/>
    <col min="6" max="6" width="8.7265625" style="18"/>
    <col min="7" max="7" width="37.453125" style="18" customWidth="1"/>
    <col min="8" max="8" width="19.1796875" style="18" bestFit="1" customWidth="1"/>
    <col min="9" max="16384" width="8.7265625" style="18"/>
  </cols>
  <sheetData>
    <row r="1" spans="1:8" x14ac:dyDescent="0.35">
      <c r="A1" s="2" t="s">
        <v>0</v>
      </c>
      <c r="B1" s="2" t="s">
        <v>1</v>
      </c>
      <c r="D1" s="2" t="s">
        <v>142</v>
      </c>
      <c r="E1" s="1" t="s">
        <v>2</v>
      </c>
      <c r="G1" s="2" t="s">
        <v>142</v>
      </c>
      <c r="H1" s="1" t="s">
        <v>2</v>
      </c>
    </row>
    <row r="2" spans="1:8" x14ac:dyDescent="0.35">
      <c r="A2" s="20" t="s">
        <v>3</v>
      </c>
      <c r="B2" s="20">
        <v>300</v>
      </c>
      <c r="D2" s="20" t="s">
        <v>143</v>
      </c>
      <c r="E2" s="20" t="s">
        <v>4</v>
      </c>
      <c r="G2" s="20" t="s">
        <v>5</v>
      </c>
      <c r="H2" s="20" t="s">
        <v>6</v>
      </c>
    </row>
    <row r="3" spans="1:8" x14ac:dyDescent="0.35">
      <c r="A3" s="20" t="s">
        <v>7</v>
      </c>
      <c r="B3" s="20">
        <v>160</v>
      </c>
      <c r="D3" s="20" t="s">
        <v>8</v>
      </c>
      <c r="E3" s="20" t="s">
        <v>4</v>
      </c>
      <c r="G3" s="20" t="s">
        <v>9</v>
      </c>
      <c r="H3" s="20" t="s">
        <v>10</v>
      </c>
    </row>
    <row r="4" spans="1:8" x14ac:dyDescent="0.35">
      <c r="A4" s="20" t="s">
        <v>4</v>
      </c>
      <c r="B4" s="20">
        <v>140</v>
      </c>
      <c r="D4" s="20" t="s">
        <v>5</v>
      </c>
      <c r="E4" s="20" t="s">
        <v>11</v>
      </c>
      <c r="G4" s="20" t="s">
        <v>158</v>
      </c>
      <c r="H4" s="20" t="s">
        <v>12</v>
      </c>
    </row>
    <row r="5" spans="1:8" x14ac:dyDescent="0.35">
      <c r="A5" s="20" t="s">
        <v>11</v>
      </c>
      <c r="B5" s="20">
        <v>100</v>
      </c>
      <c r="D5" s="20" t="s">
        <v>13</v>
      </c>
      <c r="E5" s="20" t="s">
        <v>4</v>
      </c>
      <c r="G5" s="20" t="s">
        <v>14</v>
      </c>
      <c r="H5" s="20" t="s">
        <v>15</v>
      </c>
    </row>
    <row r="6" spans="1:8" x14ac:dyDescent="0.35">
      <c r="A6" s="20" t="s">
        <v>6</v>
      </c>
      <c r="B6" s="20">
        <v>65</v>
      </c>
      <c r="D6" s="20" t="s">
        <v>16</v>
      </c>
      <c r="E6" s="20" t="s">
        <v>11</v>
      </c>
      <c r="G6" s="20" t="s">
        <v>159</v>
      </c>
      <c r="H6" s="20" t="s">
        <v>6</v>
      </c>
    </row>
    <row r="7" spans="1:8" x14ac:dyDescent="0.35">
      <c r="A7" s="20" t="s">
        <v>12</v>
      </c>
      <c r="B7" s="20">
        <v>36</v>
      </c>
      <c r="D7" s="20" t="s">
        <v>17</v>
      </c>
      <c r="E7" s="20" t="s">
        <v>11</v>
      </c>
      <c r="G7" s="20" t="s">
        <v>18</v>
      </c>
      <c r="H7" s="20" t="s">
        <v>6</v>
      </c>
    </row>
    <row r="8" spans="1:8" x14ac:dyDescent="0.35">
      <c r="A8" s="20" t="s">
        <v>15</v>
      </c>
      <c r="B8" s="20">
        <v>36</v>
      </c>
      <c r="D8" s="20" t="s">
        <v>19</v>
      </c>
      <c r="E8" s="20" t="s">
        <v>3</v>
      </c>
      <c r="G8" s="20" t="s">
        <v>20</v>
      </c>
      <c r="H8" s="20" t="s">
        <v>6</v>
      </c>
    </row>
    <row r="9" spans="1:8" x14ac:dyDescent="0.35">
      <c r="A9" s="20" t="s">
        <v>10</v>
      </c>
      <c r="B9" s="20">
        <v>20</v>
      </c>
      <c r="D9" s="20" t="s">
        <v>21</v>
      </c>
      <c r="E9" s="20" t="s">
        <v>3</v>
      </c>
      <c r="G9" s="20" t="s">
        <v>22</v>
      </c>
      <c r="H9" s="20" t="s">
        <v>6</v>
      </c>
    </row>
    <row r="10" spans="1:8" x14ac:dyDescent="0.35">
      <c r="A10" s="20" t="s">
        <v>23</v>
      </c>
      <c r="B10" s="20">
        <v>10</v>
      </c>
      <c r="D10" s="20" t="s">
        <v>24</v>
      </c>
      <c r="E10" s="20" t="s">
        <v>3</v>
      </c>
      <c r="G10" s="20" t="s">
        <v>25</v>
      </c>
      <c r="H10" s="20" t="s">
        <v>6</v>
      </c>
    </row>
    <row r="11" spans="1:8" x14ac:dyDescent="0.35">
      <c r="D11" s="20" t="s">
        <v>26</v>
      </c>
      <c r="E11" s="20" t="s">
        <v>3</v>
      </c>
      <c r="G11" s="20" t="s">
        <v>27</v>
      </c>
      <c r="H11" s="20" t="s">
        <v>12</v>
      </c>
    </row>
    <row r="12" spans="1:8" x14ac:dyDescent="0.35">
      <c r="D12" s="20" t="s">
        <v>28</v>
      </c>
      <c r="E12" s="20" t="s">
        <v>4</v>
      </c>
      <c r="G12" s="20" t="s">
        <v>29</v>
      </c>
      <c r="H12" s="20" t="s">
        <v>23</v>
      </c>
    </row>
    <row r="13" spans="1:8" x14ac:dyDescent="0.35">
      <c r="D13" s="20" t="s">
        <v>30</v>
      </c>
      <c r="E13" s="20" t="s">
        <v>7</v>
      </c>
      <c r="G13" s="20" t="s">
        <v>31</v>
      </c>
      <c r="H13" s="20" t="s">
        <v>10</v>
      </c>
    </row>
    <row r="14" spans="1:8" x14ac:dyDescent="0.35">
      <c r="D14" s="20" t="s">
        <v>32</v>
      </c>
      <c r="E14" s="20" t="s">
        <v>7</v>
      </c>
      <c r="G14" s="20" t="s">
        <v>33</v>
      </c>
      <c r="H14" s="20" t="s">
        <v>6</v>
      </c>
    </row>
    <row r="15" spans="1:8" x14ac:dyDescent="0.35">
      <c r="D15" s="20" t="s">
        <v>144</v>
      </c>
      <c r="E15" s="20" t="s">
        <v>7</v>
      </c>
      <c r="G15" s="20" t="s">
        <v>35</v>
      </c>
      <c r="H15" s="20" t="s">
        <v>6</v>
      </c>
    </row>
    <row r="16" spans="1:8" x14ac:dyDescent="0.35">
      <c r="D16" s="20" t="s">
        <v>145</v>
      </c>
      <c r="E16" s="20" t="s">
        <v>7</v>
      </c>
      <c r="G16" s="20" t="s">
        <v>37</v>
      </c>
      <c r="H16" s="20" t="s">
        <v>10</v>
      </c>
    </row>
    <row r="17" spans="4:8" x14ac:dyDescent="0.35">
      <c r="D17" s="20" t="s">
        <v>34</v>
      </c>
      <c r="E17" s="20" t="s">
        <v>3</v>
      </c>
      <c r="G17" s="20" t="s">
        <v>39</v>
      </c>
      <c r="H17" s="20" t="s">
        <v>15</v>
      </c>
    </row>
    <row r="18" spans="4:8" x14ac:dyDescent="0.35">
      <c r="D18" s="20" t="s">
        <v>36</v>
      </c>
      <c r="E18" s="20" t="s">
        <v>3</v>
      </c>
      <c r="G18" s="20" t="s">
        <v>160</v>
      </c>
      <c r="H18" s="20" t="s">
        <v>10</v>
      </c>
    </row>
    <row r="19" spans="4:8" x14ac:dyDescent="0.35">
      <c r="D19" s="20" t="s">
        <v>38</v>
      </c>
      <c r="E19" s="20" t="s">
        <v>7</v>
      </c>
      <c r="G19" s="20" t="s">
        <v>42</v>
      </c>
      <c r="H19" s="20" t="s">
        <v>6</v>
      </c>
    </row>
    <row r="20" spans="4:8" x14ac:dyDescent="0.35">
      <c r="D20" s="20" t="s">
        <v>40</v>
      </c>
      <c r="E20" s="20" t="s">
        <v>7</v>
      </c>
      <c r="G20" s="20" t="s">
        <v>44</v>
      </c>
      <c r="H20" s="20" t="s">
        <v>15</v>
      </c>
    </row>
    <row r="21" spans="4:8" x14ac:dyDescent="0.35">
      <c r="D21" s="20" t="s">
        <v>41</v>
      </c>
      <c r="E21" s="20" t="s">
        <v>3</v>
      </c>
      <c r="G21" s="20" t="s">
        <v>46</v>
      </c>
      <c r="H21" s="20" t="s">
        <v>12</v>
      </c>
    </row>
    <row r="22" spans="4:8" x14ac:dyDescent="0.35">
      <c r="D22" s="20" t="s">
        <v>146</v>
      </c>
      <c r="E22" s="20" t="s">
        <v>3</v>
      </c>
      <c r="G22" s="20" t="s">
        <v>48</v>
      </c>
      <c r="H22" s="20" t="s">
        <v>6</v>
      </c>
    </row>
    <row r="23" spans="4:8" x14ac:dyDescent="0.35">
      <c r="D23" s="20" t="s">
        <v>147</v>
      </c>
      <c r="E23" s="20" t="s">
        <v>3</v>
      </c>
      <c r="G23" s="20" t="s">
        <v>50</v>
      </c>
      <c r="H23" s="20" t="s">
        <v>10</v>
      </c>
    </row>
    <row r="24" spans="4:8" x14ac:dyDescent="0.35">
      <c r="D24" s="20" t="s">
        <v>148</v>
      </c>
      <c r="E24" s="20" t="s">
        <v>3</v>
      </c>
      <c r="G24" s="20" t="s">
        <v>52</v>
      </c>
      <c r="H24" s="20" t="s">
        <v>15</v>
      </c>
    </row>
    <row r="25" spans="4:8" x14ac:dyDescent="0.35">
      <c r="D25" s="20" t="s">
        <v>149</v>
      </c>
      <c r="E25" s="20" t="s">
        <v>7</v>
      </c>
      <c r="G25" s="20" t="s">
        <v>161</v>
      </c>
      <c r="H25" s="20" t="s">
        <v>12</v>
      </c>
    </row>
    <row r="26" spans="4:8" x14ac:dyDescent="0.35">
      <c r="D26" s="20" t="s">
        <v>150</v>
      </c>
      <c r="E26" s="20" t="s">
        <v>7</v>
      </c>
    </row>
    <row r="27" spans="4:8" x14ac:dyDescent="0.35">
      <c r="D27" s="20" t="s">
        <v>151</v>
      </c>
      <c r="E27" s="20" t="s">
        <v>3</v>
      </c>
    </row>
    <row r="28" spans="4:8" x14ac:dyDescent="0.35">
      <c r="D28" s="20" t="s">
        <v>152</v>
      </c>
      <c r="E28" s="20" t="s">
        <v>3</v>
      </c>
    </row>
    <row r="29" spans="4:8" x14ac:dyDescent="0.35">
      <c r="D29" s="20" t="s">
        <v>43</v>
      </c>
      <c r="E29" s="20" t="s">
        <v>4</v>
      </c>
    </row>
    <row r="30" spans="4:8" x14ac:dyDescent="0.35">
      <c r="D30" s="20" t="s">
        <v>45</v>
      </c>
      <c r="E30" s="20" t="s">
        <v>4</v>
      </c>
    </row>
    <row r="31" spans="4:8" x14ac:dyDescent="0.35">
      <c r="D31" s="20" t="s">
        <v>153</v>
      </c>
      <c r="E31" s="20" t="s">
        <v>7</v>
      </c>
    </row>
    <row r="32" spans="4:8" x14ac:dyDescent="0.35">
      <c r="D32" s="20" t="s">
        <v>154</v>
      </c>
      <c r="E32" s="20" t="s">
        <v>7</v>
      </c>
    </row>
    <row r="33" spans="4:5" x14ac:dyDescent="0.35">
      <c r="D33" s="20" t="s">
        <v>47</v>
      </c>
      <c r="E33" s="20" t="s">
        <v>3</v>
      </c>
    </row>
    <row r="34" spans="4:5" x14ac:dyDescent="0.35">
      <c r="D34" s="20" t="s">
        <v>49</v>
      </c>
      <c r="E34" s="20" t="s">
        <v>3</v>
      </c>
    </row>
    <row r="35" spans="4:5" x14ac:dyDescent="0.35">
      <c r="D35" s="20" t="s">
        <v>51</v>
      </c>
      <c r="E35" s="20" t="s">
        <v>11</v>
      </c>
    </row>
    <row r="36" spans="4:5" x14ac:dyDescent="0.35">
      <c r="D36" s="20" t="s">
        <v>53</v>
      </c>
      <c r="E36" s="20" t="s">
        <v>3</v>
      </c>
    </row>
    <row r="37" spans="4:5" x14ac:dyDescent="0.35">
      <c r="D37" s="20" t="s">
        <v>54</v>
      </c>
      <c r="E37" s="20" t="s">
        <v>3</v>
      </c>
    </row>
    <row r="38" spans="4:5" x14ac:dyDescent="0.35">
      <c r="D38" s="20" t="s">
        <v>55</v>
      </c>
      <c r="E38" s="20" t="s">
        <v>7</v>
      </c>
    </row>
    <row r="39" spans="4:5" x14ac:dyDescent="0.35">
      <c r="D39" s="20" t="s">
        <v>56</v>
      </c>
      <c r="E39" s="20" t="s">
        <v>7</v>
      </c>
    </row>
    <row r="40" spans="4:5" x14ac:dyDescent="0.35">
      <c r="D40" s="20" t="s">
        <v>57</v>
      </c>
      <c r="E40" s="20" t="s">
        <v>4</v>
      </c>
    </row>
    <row r="41" spans="4:5" x14ac:dyDescent="0.35">
      <c r="D41" s="20" t="s">
        <v>58</v>
      </c>
      <c r="E41" s="20" t="s">
        <v>11</v>
      </c>
    </row>
    <row r="42" spans="4:5" x14ac:dyDescent="0.35">
      <c r="D42" s="20" t="s">
        <v>59</v>
      </c>
      <c r="E42" s="20" t="s">
        <v>11</v>
      </c>
    </row>
    <row r="43" spans="4:5" x14ac:dyDescent="0.35">
      <c r="D43" s="20" t="s">
        <v>155</v>
      </c>
      <c r="E43" s="20" t="s">
        <v>4</v>
      </c>
    </row>
    <row r="44" spans="4:5" x14ac:dyDescent="0.35">
      <c r="D44" s="20" t="s">
        <v>60</v>
      </c>
      <c r="E44" s="20" t="s">
        <v>11</v>
      </c>
    </row>
    <row r="45" spans="4:5" x14ac:dyDescent="0.35">
      <c r="D45" s="20" t="s">
        <v>156</v>
      </c>
      <c r="E45" s="20" t="s">
        <v>11</v>
      </c>
    </row>
    <row r="46" spans="4:5" x14ac:dyDescent="0.35">
      <c r="D46" s="20" t="s">
        <v>61</v>
      </c>
      <c r="E46" s="20" t="s">
        <v>11</v>
      </c>
    </row>
    <row r="47" spans="4:5" x14ac:dyDescent="0.35">
      <c r="D47" s="20" t="s">
        <v>62</v>
      </c>
      <c r="E47" s="20" t="s">
        <v>11</v>
      </c>
    </row>
    <row r="48" spans="4:5" x14ac:dyDescent="0.35">
      <c r="D48" s="20" t="s">
        <v>63</v>
      </c>
      <c r="E48" s="20" t="s">
        <v>11</v>
      </c>
    </row>
    <row r="49" spans="4:5" x14ac:dyDescent="0.35">
      <c r="D49" s="20" t="s">
        <v>64</v>
      </c>
      <c r="E49" s="20" t="s">
        <v>4</v>
      </c>
    </row>
    <row r="50" spans="4:5" x14ac:dyDescent="0.35">
      <c r="D50" s="20" t="s">
        <v>157</v>
      </c>
      <c r="E50" s="20" t="s">
        <v>11</v>
      </c>
    </row>
    <row r="51" spans="4:5" x14ac:dyDescent="0.35">
      <c r="D51" s="20" t="s">
        <v>65</v>
      </c>
      <c r="E51" s="20" t="s">
        <v>7</v>
      </c>
    </row>
    <row r="52" spans="4:5" x14ac:dyDescent="0.35">
      <c r="D52" s="20" t="s">
        <v>66</v>
      </c>
      <c r="E52" s="20" t="s">
        <v>4</v>
      </c>
    </row>
    <row r="53" spans="4:5" x14ac:dyDescent="0.35">
      <c r="D53" s="20" t="s">
        <v>67</v>
      </c>
      <c r="E53" s="20" t="s">
        <v>7</v>
      </c>
    </row>
    <row r="54" spans="4:5" x14ac:dyDescent="0.35">
      <c r="D54" s="20" t="s">
        <v>68</v>
      </c>
      <c r="E54" s="20" t="s">
        <v>4</v>
      </c>
    </row>
    <row r="55" spans="4:5" x14ac:dyDescent="0.35">
      <c r="D55" s="20" t="s">
        <v>69</v>
      </c>
      <c r="E55" s="20" t="s">
        <v>11</v>
      </c>
    </row>
    <row r="56" spans="4:5" x14ac:dyDescent="0.35">
      <c r="D56" s="20" t="s">
        <v>70</v>
      </c>
      <c r="E56" s="20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D8977-DFDF-4659-8FC5-0CC48295B736}">
  <dimension ref="A1:O56"/>
  <sheetViews>
    <sheetView zoomScale="90" zoomScaleNormal="90" workbookViewId="0">
      <selection activeCell="H20" sqref="H20"/>
    </sheetView>
  </sheetViews>
  <sheetFormatPr defaultRowHeight="14.5" x14ac:dyDescent="0.35"/>
  <cols>
    <col min="1" max="1" width="12.26953125" style="18" customWidth="1"/>
    <col min="2" max="2" width="11.81640625" style="18" customWidth="1"/>
    <col min="3" max="3" width="16" style="18" bestFit="1" customWidth="1"/>
    <col min="4" max="4" width="14.1796875" style="18" bestFit="1" customWidth="1"/>
    <col min="5" max="5" width="21.453125" style="18" customWidth="1"/>
    <col min="6" max="6" width="15.1796875" style="18" bestFit="1" customWidth="1"/>
    <col min="7" max="7" width="5.7265625" style="18" customWidth="1"/>
    <col min="8" max="8" width="42.7265625" style="18" customWidth="1"/>
    <col min="9" max="9" width="16.453125" style="18" customWidth="1"/>
    <col min="10" max="10" width="11.81640625" style="18" bestFit="1" customWidth="1"/>
    <col min="11" max="11" width="11.81640625" style="18" customWidth="1"/>
    <col min="12" max="12" width="7.54296875" style="18" customWidth="1"/>
    <col min="13" max="13" width="73.453125" style="18" bestFit="1" customWidth="1"/>
    <col min="14" max="14" width="7.26953125" style="19" bestFit="1" customWidth="1"/>
    <col min="15" max="16384" width="8.7265625" style="18"/>
  </cols>
  <sheetData>
    <row r="1" spans="1:15" s="17" customFormat="1" ht="34.5" customHeight="1" x14ac:dyDescent="0.35">
      <c r="A1" s="16" t="s">
        <v>80</v>
      </c>
      <c r="B1" s="16"/>
      <c r="C1" s="16"/>
      <c r="D1" s="16"/>
      <c r="E1" s="16"/>
      <c r="F1" s="16"/>
      <c r="M1" s="18"/>
      <c r="N1" s="19"/>
    </row>
    <row r="2" spans="1:15" ht="43.5" x14ac:dyDescent="0.35">
      <c r="A2" s="1" t="s">
        <v>81</v>
      </c>
      <c r="B2" s="1" t="s">
        <v>82</v>
      </c>
      <c r="C2" s="1" t="s">
        <v>86</v>
      </c>
      <c r="D2" s="1" t="s">
        <v>84</v>
      </c>
      <c r="E2" s="1" t="s">
        <v>85</v>
      </c>
      <c r="F2" s="1" t="s">
        <v>87</v>
      </c>
      <c r="H2" s="5" t="s">
        <v>79</v>
      </c>
      <c r="I2" s="6"/>
      <c r="J2" s="6"/>
      <c r="K2" s="7"/>
      <c r="M2" s="3" t="s">
        <v>97</v>
      </c>
      <c r="N2" s="1" t="s">
        <v>98</v>
      </c>
    </row>
    <row r="3" spans="1:15" x14ac:dyDescent="0.35">
      <c r="A3" s="20">
        <v>0</v>
      </c>
      <c r="B3" s="20"/>
      <c r="C3" s="20"/>
      <c r="D3" s="20"/>
      <c r="E3" s="20"/>
      <c r="F3" s="4">
        <v>0</v>
      </c>
      <c r="M3" s="21" t="s">
        <v>99</v>
      </c>
      <c r="N3" s="14" t="s">
        <v>71</v>
      </c>
      <c r="O3" s="22"/>
    </row>
    <row r="4" spans="1:15" ht="15.75" customHeight="1" x14ac:dyDescent="0.35">
      <c r="A4" s="20">
        <v>1</v>
      </c>
      <c r="B4" s="4">
        <v>9</v>
      </c>
      <c r="C4" s="20"/>
      <c r="D4" s="20"/>
      <c r="E4" s="20"/>
      <c r="F4" s="4">
        <v>150</v>
      </c>
      <c r="H4" s="23" t="s">
        <v>83</v>
      </c>
      <c r="I4" s="23"/>
      <c r="J4" s="23"/>
      <c r="K4" s="23"/>
      <c r="M4" s="13" t="s">
        <v>100</v>
      </c>
      <c r="N4" s="14">
        <v>8</v>
      </c>
      <c r="O4" s="22"/>
    </row>
    <row r="5" spans="1:15" ht="15" thickBot="1" x14ac:dyDescent="0.4">
      <c r="A5" s="20">
        <v>10</v>
      </c>
      <c r="B5" s="4">
        <v>49</v>
      </c>
      <c r="C5" s="20">
        <v>10</v>
      </c>
      <c r="D5" s="20">
        <f>C5*15</f>
        <v>150</v>
      </c>
      <c r="E5" s="20">
        <v>0</v>
      </c>
      <c r="F5" s="4">
        <f>D5+E5</f>
        <v>150</v>
      </c>
      <c r="M5" s="13" t="s">
        <v>101</v>
      </c>
      <c r="N5" s="14">
        <v>15</v>
      </c>
      <c r="O5" s="22"/>
    </row>
    <row r="6" spans="1:15" ht="15" customHeight="1" thickBot="1" x14ac:dyDescent="0.4">
      <c r="A6" s="20">
        <v>50</v>
      </c>
      <c r="B6" s="4">
        <v>99</v>
      </c>
      <c r="C6" s="20">
        <v>10</v>
      </c>
      <c r="D6" s="20">
        <f t="shared" ref="D6:D27" si="0">C6*15</f>
        <v>150</v>
      </c>
      <c r="E6" s="20">
        <v>500</v>
      </c>
      <c r="F6" s="4">
        <f t="shared" ref="F6:F27" si="1">D6+E6</f>
        <v>650</v>
      </c>
      <c r="H6" s="8" t="s">
        <v>75</v>
      </c>
      <c r="I6" s="9" t="s">
        <v>76</v>
      </c>
      <c r="J6" s="9" t="s">
        <v>94</v>
      </c>
      <c r="K6" s="9" t="s">
        <v>88</v>
      </c>
      <c r="M6" s="13" t="s">
        <v>102</v>
      </c>
      <c r="N6" s="14">
        <v>25</v>
      </c>
      <c r="O6" s="22"/>
    </row>
    <row r="7" spans="1:15" ht="15" thickBot="1" x14ac:dyDescent="0.4">
      <c r="A7" s="20">
        <v>100</v>
      </c>
      <c r="B7" s="4">
        <v>149</v>
      </c>
      <c r="C7" s="20">
        <v>20</v>
      </c>
      <c r="D7" s="20">
        <f t="shared" si="0"/>
        <v>300</v>
      </c>
      <c r="E7" s="20">
        <v>1150</v>
      </c>
      <c r="F7" s="4">
        <f t="shared" si="1"/>
        <v>1450</v>
      </c>
      <c r="H7" s="10" t="s">
        <v>89</v>
      </c>
      <c r="I7" s="11" t="s">
        <v>77</v>
      </c>
      <c r="J7" s="15">
        <v>64.099999999999994</v>
      </c>
      <c r="K7" s="15">
        <v>690</v>
      </c>
      <c r="M7" s="13" t="s">
        <v>103</v>
      </c>
      <c r="N7" s="14">
        <v>30</v>
      </c>
      <c r="O7" s="22"/>
    </row>
    <row r="8" spans="1:15" ht="15" thickBot="1" x14ac:dyDescent="0.4">
      <c r="A8" s="20">
        <v>150</v>
      </c>
      <c r="B8" s="4">
        <v>249</v>
      </c>
      <c r="C8" s="20">
        <v>30</v>
      </c>
      <c r="D8" s="20">
        <f t="shared" si="0"/>
        <v>450</v>
      </c>
      <c r="E8" s="20">
        <v>1350</v>
      </c>
      <c r="F8" s="4">
        <f t="shared" si="1"/>
        <v>1800</v>
      </c>
      <c r="H8" s="12" t="s">
        <v>93</v>
      </c>
      <c r="I8" s="11" t="s">
        <v>77</v>
      </c>
      <c r="J8" s="15">
        <v>64.099999999999994</v>
      </c>
      <c r="K8" s="15">
        <v>690</v>
      </c>
      <c r="M8" s="13" t="s">
        <v>104</v>
      </c>
      <c r="N8" s="14" t="s">
        <v>105</v>
      </c>
      <c r="O8" s="22"/>
    </row>
    <row r="9" spans="1:15" ht="15" thickBot="1" x14ac:dyDescent="0.4">
      <c r="A9" s="20">
        <v>250</v>
      </c>
      <c r="B9" s="4">
        <v>349</v>
      </c>
      <c r="C9" s="20">
        <v>40</v>
      </c>
      <c r="D9" s="20">
        <f t="shared" si="0"/>
        <v>600</v>
      </c>
      <c r="E9" s="20">
        <v>1550</v>
      </c>
      <c r="F9" s="4">
        <f t="shared" si="1"/>
        <v>2150</v>
      </c>
      <c r="H9" s="12" t="s">
        <v>90</v>
      </c>
      <c r="I9" s="11" t="s">
        <v>77</v>
      </c>
      <c r="J9" s="15">
        <v>64.099999999999994</v>
      </c>
      <c r="K9" s="15">
        <v>690</v>
      </c>
      <c r="M9" s="13" t="s">
        <v>106</v>
      </c>
      <c r="N9" s="14">
        <v>20</v>
      </c>
      <c r="O9" s="22"/>
    </row>
    <row r="10" spans="1:15" ht="29.5" thickBot="1" x14ac:dyDescent="0.4">
      <c r="A10" s="20">
        <v>350</v>
      </c>
      <c r="B10" s="4">
        <v>449</v>
      </c>
      <c r="C10" s="20">
        <v>50</v>
      </c>
      <c r="D10" s="20">
        <f t="shared" si="0"/>
        <v>750</v>
      </c>
      <c r="E10" s="20">
        <v>1750</v>
      </c>
      <c r="F10" s="4">
        <f t="shared" si="1"/>
        <v>2500</v>
      </c>
      <c r="H10" s="12" t="s">
        <v>91</v>
      </c>
      <c r="I10" s="11" t="s">
        <v>77</v>
      </c>
      <c r="J10" s="15">
        <v>49.7</v>
      </c>
      <c r="K10" s="15">
        <v>535</v>
      </c>
      <c r="M10" s="13" t="s">
        <v>107</v>
      </c>
      <c r="N10" s="14">
        <v>20</v>
      </c>
      <c r="O10" s="22"/>
    </row>
    <row r="11" spans="1:15" x14ac:dyDescent="0.35">
      <c r="A11" s="20">
        <v>450</v>
      </c>
      <c r="B11" s="4">
        <v>549</v>
      </c>
      <c r="C11" s="20">
        <v>60</v>
      </c>
      <c r="D11" s="20">
        <f t="shared" si="0"/>
        <v>900</v>
      </c>
      <c r="E11" s="20">
        <v>1950</v>
      </c>
      <c r="F11" s="4">
        <f t="shared" si="1"/>
        <v>2850</v>
      </c>
      <c r="H11" s="24" t="s">
        <v>92</v>
      </c>
      <c r="I11" s="25"/>
      <c r="J11" s="25"/>
      <c r="K11" s="26"/>
      <c r="M11" s="13" t="s">
        <v>108</v>
      </c>
      <c r="N11" s="14">
        <v>535</v>
      </c>
      <c r="O11" s="22"/>
    </row>
    <row r="12" spans="1:15" ht="30.5" customHeight="1" x14ac:dyDescent="0.35">
      <c r="A12" s="20">
        <v>550</v>
      </c>
      <c r="B12" s="4">
        <v>649</v>
      </c>
      <c r="C12" s="20">
        <v>70</v>
      </c>
      <c r="D12" s="20">
        <f t="shared" si="0"/>
        <v>1050</v>
      </c>
      <c r="E12" s="20">
        <v>2150</v>
      </c>
      <c r="F12" s="4">
        <f t="shared" si="1"/>
        <v>3200</v>
      </c>
      <c r="H12" s="27" t="s">
        <v>95</v>
      </c>
      <c r="I12" s="28"/>
      <c r="J12" s="28"/>
      <c r="K12" s="29"/>
      <c r="M12" s="13" t="s">
        <v>109</v>
      </c>
      <c r="N12" s="14">
        <v>690</v>
      </c>
      <c r="O12" s="22"/>
    </row>
    <row r="13" spans="1:15" ht="15" thickBot="1" x14ac:dyDescent="0.4">
      <c r="A13" s="20">
        <v>650</v>
      </c>
      <c r="B13" s="4">
        <v>749</v>
      </c>
      <c r="C13" s="20">
        <v>80</v>
      </c>
      <c r="D13" s="20">
        <f t="shared" si="0"/>
        <v>1200</v>
      </c>
      <c r="E13" s="20">
        <v>2350</v>
      </c>
      <c r="F13" s="4">
        <f t="shared" si="1"/>
        <v>3550</v>
      </c>
      <c r="H13" s="30" t="s">
        <v>96</v>
      </c>
      <c r="I13" s="31"/>
      <c r="J13" s="31"/>
      <c r="K13" s="32"/>
      <c r="M13" s="13" t="s">
        <v>110</v>
      </c>
      <c r="N13" s="14">
        <v>535</v>
      </c>
      <c r="O13" s="22"/>
    </row>
    <row r="14" spans="1:15" x14ac:dyDescent="0.35">
      <c r="A14" s="20">
        <v>750</v>
      </c>
      <c r="B14" s="4">
        <v>849</v>
      </c>
      <c r="C14" s="20">
        <v>90</v>
      </c>
      <c r="D14" s="20">
        <f t="shared" si="0"/>
        <v>1350</v>
      </c>
      <c r="E14" s="20">
        <v>2550</v>
      </c>
      <c r="F14" s="4">
        <f t="shared" si="1"/>
        <v>3900</v>
      </c>
      <c r="M14" s="13" t="s">
        <v>111</v>
      </c>
      <c r="N14" s="14">
        <v>690</v>
      </c>
      <c r="O14" s="22"/>
    </row>
    <row r="15" spans="1:15" x14ac:dyDescent="0.35">
      <c r="A15" s="20">
        <v>850</v>
      </c>
      <c r="B15" s="4">
        <v>949</v>
      </c>
      <c r="C15" s="20">
        <v>100</v>
      </c>
      <c r="D15" s="20">
        <f t="shared" si="0"/>
        <v>1500</v>
      </c>
      <c r="E15" s="20">
        <v>2750</v>
      </c>
      <c r="F15" s="4">
        <f t="shared" si="1"/>
        <v>4250</v>
      </c>
      <c r="M15" s="13" t="s">
        <v>112</v>
      </c>
      <c r="N15" s="14">
        <v>535</v>
      </c>
      <c r="O15" s="22"/>
    </row>
    <row r="16" spans="1:15" x14ac:dyDescent="0.35">
      <c r="A16" s="20">
        <v>950</v>
      </c>
      <c r="B16" s="4">
        <v>1049</v>
      </c>
      <c r="C16" s="20">
        <v>110</v>
      </c>
      <c r="D16" s="20">
        <f t="shared" si="0"/>
        <v>1650</v>
      </c>
      <c r="E16" s="20">
        <v>2950</v>
      </c>
      <c r="F16" s="4">
        <f t="shared" si="1"/>
        <v>4600</v>
      </c>
      <c r="H16" s="33"/>
      <c r="M16" s="13" t="s">
        <v>113</v>
      </c>
      <c r="N16" s="14">
        <v>690</v>
      </c>
      <c r="O16" s="22"/>
    </row>
    <row r="17" spans="1:15" x14ac:dyDescent="0.35">
      <c r="A17" s="20">
        <v>1050</v>
      </c>
      <c r="B17" s="4">
        <v>1149</v>
      </c>
      <c r="C17" s="20">
        <v>120</v>
      </c>
      <c r="D17" s="20">
        <f t="shared" si="0"/>
        <v>1800</v>
      </c>
      <c r="E17" s="20">
        <v>3150</v>
      </c>
      <c r="F17" s="4">
        <f t="shared" si="1"/>
        <v>4950</v>
      </c>
      <c r="M17" s="13" t="s">
        <v>114</v>
      </c>
      <c r="N17" s="14">
        <v>535</v>
      </c>
      <c r="O17" s="22"/>
    </row>
    <row r="18" spans="1:15" x14ac:dyDescent="0.35">
      <c r="A18" s="20">
        <v>1150</v>
      </c>
      <c r="B18" s="4">
        <v>1249</v>
      </c>
      <c r="C18" s="20">
        <v>130</v>
      </c>
      <c r="D18" s="20">
        <f t="shared" si="0"/>
        <v>1950</v>
      </c>
      <c r="E18" s="20">
        <v>3350</v>
      </c>
      <c r="F18" s="4">
        <f t="shared" si="1"/>
        <v>5300</v>
      </c>
      <c r="M18" s="13" t="s">
        <v>115</v>
      </c>
      <c r="N18" s="14">
        <v>690</v>
      </c>
      <c r="O18" s="22"/>
    </row>
    <row r="19" spans="1:15" x14ac:dyDescent="0.35">
      <c r="A19" s="20">
        <v>1250</v>
      </c>
      <c r="B19" s="4">
        <v>1349</v>
      </c>
      <c r="C19" s="20">
        <v>140</v>
      </c>
      <c r="D19" s="20">
        <f t="shared" si="0"/>
        <v>2100</v>
      </c>
      <c r="E19" s="20">
        <v>3550</v>
      </c>
      <c r="F19" s="4">
        <f t="shared" si="1"/>
        <v>5650</v>
      </c>
      <c r="M19" s="13" t="s">
        <v>116</v>
      </c>
      <c r="N19" s="14">
        <v>535</v>
      </c>
      <c r="O19" s="22"/>
    </row>
    <row r="20" spans="1:15" x14ac:dyDescent="0.35">
      <c r="A20" s="20">
        <v>1350</v>
      </c>
      <c r="B20" s="4">
        <v>1449</v>
      </c>
      <c r="C20" s="20">
        <v>150</v>
      </c>
      <c r="D20" s="20">
        <f t="shared" si="0"/>
        <v>2250</v>
      </c>
      <c r="E20" s="20">
        <v>3750</v>
      </c>
      <c r="F20" s="4">
        <f t="shared" si="1"/>
        <v>6000</v>
      </c>
      <c r="M20" s="13" t="s">
        <v>117</v>
      </c>
      <c r="N20" s="14">
        <v>80</v>
      </c>
      <c r="O20" s="22"/>
    </row>
    <row r="21" spans="1:15" x14ac:dyDescent="0.35">
      <c r="A21" s="20">
        <v>1450</v>
      </c>
      <c r="B21" s="4">
        <v>1549</v>
      </c>
      <c r="C21" s="20">
        <v>160</v>
      </c>
      <c r="D21" s="20">
        <f t="shared" si="0"/>
        <v>2400</v>
      </c>
      <c r="E21" s="20">
        <v>3950</v>
      </c>
      <c r="F21" s="4">
        <f t="shared" si="1"/>
        <v>6350</v>
      </c>
      <c r="M21" s="34" t="s">
        <v>118</v>
      </c>
      <c r="N21" s="14">
        <v>100</v>
      </c>
      <c r="O21" s="22"/>
    </row>
    <row r="22" spans="1:15" x14ac:dyDescent="0.35">
      <c r="A22" s="20">
        <v>1550</v>
      </c>
      <c r="B22" s="4">
        <v>1649</v>
      </c>
      <c r="C22" s="20">
        <v>170</v>
      </c>
      <c r="D22" s="20">
        <f t="shared" si="0"/>
        <v>2550</v>
      </c>
      <c r="E22" s="20">
        <v>4150</v>
      </c>
      <c r="F22" s="4">
        <f t="shared" si="1"/>
        <v>6700</v>
      </c>
      <c r="M22" s="13" t="s">
        <v>119</v>
      </c>
      <c r="N22" s="14">
        <v>150</v>
      </c>
      <c r="O22" s="22"/>
    </row>
    <row r="23" spans="1:15" x14ac:dyDescent="0.35">
      <c r="A23" s="20">
        <v>1650</v>
      </c>
      <c r="B23" s="4">
        <v>1749</v>
      </c>
      <c r="C23" s="20">
        <v>180</v>
      </c>
      <c r="D23" s="20">
        <f t="shared" si="0"/>
        <v>2700</v>
      </c>
      <c r="E23" s="20">
        <v>4350</v>
      </c>
      <c r="F23" s="4">
        <f t="shared" si="1"/>
        <v>7050</v>
      </c>
      <c r="M23" s="13" t="s">
        <v>120</v>
      </c>
      <c r="N23" s="14" t="s">
        <v>105</v>
      </c>
      <c r="O23" s="22"/>
    </row>
    <row r="24" spans="1:15" x14ac:dyDescent="0.35">
      <c r="A24" s="20">
        <v>1750</v>
      </c>
      <c r="B24" s="4">
        <v>1849</v>
      </c>
      <c r="C24" s="20">
        <v>190</v>
      </c>
      <c r="D24" s="20">
        <f t="shared" si="0"/>
        <v>2850</v>
      </c>
      <c r="E24" s="20">
        <v>4550</v>
      </c>
      <c r="F24" s="4">
        <f t="shared" si="1"/>
        <v>7400</v>
      </c>
      <c r="M24" s="13" t="s">
        <v>121</v>
      </c>
      <c r="N24" s="14">
        <v>3</v>
      </c>
      <c r="O24" s="22"/>
    </row>
    <row r="25" spans="1:15" x14ac:dyDescent="0.35">
      <c r="A25" s="20">
        <v>1850</v>
      </c>
      <c r="B25" s="4">
        <v>1949</v>
      </c>
      <c r="C25" s="20">
        <v>200</v>
      </c>
      <c r="D25" s="20">
        <f t="shared" si="0"/>
        <v>3000</v>
      </c>
      <c r="E25" s="20">
        <v>4750</v>
      </c>
      <c r="F25" s="4">
        <f t="shared" si="1"/>
        <v>7750</v>
      </c>
      <c r="M25" s="13" t="s">
        <v>122</v>
      </c>
      <c r="N25" s="14">
        <v>30</v>
      </c>
      <c r="O25" s="22"/>
    </row>
    <row r="26" spans="1:15" ht="14.5" customHeight="1" x14ac:dyDescent="0.35">
      <c r="A26" s="20">
        <v>1950</v>
      </c>
      <c r="B26" s="4">
        <v>2049</v>
      </c>
      <c r="C26" s="20">
        <v>210</v>
      </c>
      <c r="D26" s="20">
        <f t="shared" si="0"/>
        <v>3150</v>
      </c>
      <c r="E26" s="20">
        <v>4950</v>
      </c>
      <c r="F26" s="4">
        <f t="shared" si="1"/>
        <v>8100</v>
      </c>
      <c r="M26" s="13" t="s">
        <v>123</v>
      </c>
      <c r="N26" s="14" t="s">
        <v>71</v>
      </c>
      <c r="O26" s="22"/>
    </row>
    <row r="27" spans="1:15" ht="24" customHeight="1" x14ac:dyDescent="0.35">
      <c r="A27" s="20">
        <v>2050</v>
      </c>
      <c r="B27" s="4">
        <v>2149</v>
      </c>
      <c r="C27" s="20">
        <v>220</v>
      </c>
      <c r="D27" s="20">
        <f t="shared" si="0"/>
        <v>3300</v>
      </c>
      <c r="E27" s="20">
        <v>5150</v>
      </c>
      <c r="F27" s="4">
        <f t="shared" si="1"/>
        <v>8450</v>
      </c>
      <c r="M27" s="13" t="s">
        <v>124</v>
      </c>
      <c r="N27" s="14">
        <v>40</v>
      </c>
      <c r="O27" s="22"/>
    </row>
    <row r="28" spans="1:15" ht="48" customHeight="1" x14ac:dyDescent="0.35">
      <c r="A28" s="35" t="s">
        <v>78</v>
      </c>
      <c r="B28" s="36"/>
      <c r="C28" s="36"/>
      <c r="D28" s="36"/>
      <c r="E28" s="36"/>
      <c r="F28" s="36"/>
      <c r="M28" s="13" t="s">
        <v>125</v>
      </c>
      <c r="N28" s="14" t="s">
        <v>71</v>
      </c>
      <c r="O28" s="22"/>
    </row>
    <row r="29" spans="1:15" x14ac:dyDescent="0.35">
      <c r="M29" s="13" t="s">
        <v>126</v>
      </c>
      <c r="N29" s="14">
        <v>60</v>
      </c>
      <c r="O29" s="22"/>
    </row>
    <row r="30" spans="1:15" x14ac:dyDescent="0.35">
      <c r="M30" s="13" t="s">
        <v>127</v>
      </c>
      <c r="N30" s="14">
        <v>10</v>
      </c>
      <c r="O30" s="22"/>
    </row>
    <row r="31" spans="1:15" x14ac:dyDescent="0.35">
      <c r="M31" s="13" t="s">
        <v>128</v>
      </c>
      <c r="N31" s="14">
        <v>100</v>
      </c>
      <c r="O31" s="22"/>
    </row>
    <row r="32" spans="1:15" x14ac:dyDescent="0.35">
      <c r="M32" s="13" t="s">
        <v>129</v>
      </c>
      <c r="N32" s="14">
        <v>100</v>
      </c>
      <c r="O32" s="22"/>
    </row>
    <row r="33" spans="13:15" x14ac:dyDescent="0.35">
      <c r="M33" s="13" t="s">
        <v>130</v>
      </c>
      <c r="N33" s="14" t="s">
        <v>71</v>
      </c>
      <c r="O33" s="22"/>
    </row>
    <row r="34" spans="13:15" x14ac:dyDescent="0.35">
      <c r="M34" s="13" t="s">
        <v>131</v>
      </c>
      <c r="N34" s="14">
        <v>4</v>
      </c>
      <c r="O34" s="22"/>
    </row>
    <row r="35" spans="13:15" x14ac:dyDescent="0.35">
      <c r="M35" s="13" t="s">
        <v>132</v>
      </c>
      <c r="N35" s="14" t="s">
        <v>71</v>
      </c>
      <c r="O35" s="22"/>
    </row>
    <row r="36" spans="13:15" x14ac:dyDescent="0.35">
      <c r="M36" s="13" t="s">
        <v>133</v>
      </c>
      <c r="N36" s="14" t="s">
        <v>71</v>
      </c>
      <c r="O36" s="22"/>
    </row>
    <row r="37" spans="13:15" x14ac:dyDescent="0.35">
      <c r="M37" s="13" t="s">
        <v>72</v>
      </c>
      <c r="N37" s="14">
        <v>36</v>
      </c>
      <c r="O37" s="22"/>
    </row>
    <row r="38" spans="13:15" x14ac:dyDescent="0.35">
      <c r="M38" s="13" t="s">
        <v>134</v>
      </c>
      <c r="N38" s="14">
        <v>6</v>
      </c>
      <c r="O38" s="22"/>
    </row>
    <row r="39" spans="13:15" x14ac:dyDescent="0.35">
      <c r="M39" s="13" t="s">
        <v>135</v>
      </c>
      <c r="N39" s="14" t="s">
        <v>71</v>
      </c>
      <c r="O39" s="22"/>
    </row>
    <row r="40" spans="13:15" x14ac:dyDescent="0.35">
      <c r="M40" s="13" t="s">
        <v>73</v>
      </c>
      <c r="N40" s="14">
        <v>35</v>
      </c>
      <c r="O40" s="22"/>
    </row>
    <row r="41" spans="13:15" x14ac:dyDescent="0.35">
      <c r="M41" s="13" t="s">
        <v>136</v>
      </c>
      <c r="N41" s="14">
        <v>20</v>
      </c>
      <c r="O41" s="22"/>
    </row>
    <row r="42" spans="13:15" x14ac:dyDescent="0.35">
      <c r="M42" s="13" t="s">
        <v>137</v>
      </c>
      <c r="N42" s="14">
        <v>0</v>
      </c>
      <c r="O42" s="22"/>
    </row>
    <row r="43" spans="13:15" x14ac:dyDescent="0.35">
      <c r="M43" s="13" t="s">
        <v>138</v>
      </c>
      <c r="N43" s="14">
        <v>20</v>
      </c>
      <c r="O43" s="22"/>
    </row>
    <row r="44" spans="13:15" x14ac:dyDescent="0.35">
      <c r="M44" s="13" t="s">
        <v>139</v>
      </c>
      <c r="N44" s="14" t="s">
        <v>71</v>
      </c>
      <c r="O44" s="22"/>
    </row>
    <row r="45" spans="13:15" x14ac:dyDescent="0.35">
      <c r="M45" s="13" t="s">
        <v>140</v>
      </c>
      <c r="N45" s="14" t="s">
        <v>71</v>
      </c>
      <c r="O45" s="22"/>
    </row>
    <row r="46" spans="13:15" x14ac:dyDescent="0.35">
      <c r="M46" s="13" t="s">
        <v>141</v>
      </c>
      <c r="N46" s="14">
        <v>20</v>
      </c>
      <c r="O46" s="22"/>
    </row>
    <row r="47" spans="13:15" x14ac:dyDescent="0.35">
      <c r="M47" s="13" t="s">
        <v>74</v>
      </c>
      <c r="N47" s="14">
        <v>60</v>
      </c>
      <c r="O47" s="22"/>
    </row>
    <row r="48" spans="13:15" x14ac:dyDescent="0.35">
      <c r="M48" s="22"/>
      <c r="N48" s="22"/>
      <c r="O48" s="22"/>
    </row>
    <row r="49" spans="13:15" x14ac:dyDescent="0.35">
      <c r="M49" s="22"/>
      <c r="N49" s="22"/>
      <c r="O49" s="22"/>
    </row>
    <row r="50" spans="13:15" ht="84" customHeight="1" x14ac:dyDescent="0.35">
      <c r="M50" s="22"/>
      <c r="N50" s="22"/>
      <c r="O50" s="22"/>
    </row>
    <row r="51" spans="13:15" ht="30" customHeight="1" x14ac:dyDescent="0.35">
      <c r="N51" s="18"/>
    </row>
    <row r="52" spans="13:15" x14ac:dyDescent="0.35">
      <c r="N52" s="18"/>
    </row>
    <row r="53" spans="13:15" x14ac:dyDescent="0.35">
      <c r="N53" s="18"/>
    </row>
    <row r="54" spans="13:15" x14ac:dyDescent="0.35">
      <c r="N54" s="18"/>
    </row>
    <row r="56" spans="13:15" x14ac:dyDescent="0.35">
      <c r="M56" s="37"/>
    </row>
  </sheetData>
  <mergeCells count="7">
    <mergeCell ref="A28:F28"/>
    <mergeCell ref="A1:F1"/>
    <mergeCell ref="H2:K2"/>
    <mergeCell ref="H4:K4"/>
    <mergeCell ref="H11:K11"/>
    <mergeCell ref="H12:K12"/>
    <mergeCell ref="H13:K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e31ac7-1dd1-49e4-aa54-a90ec198659d">
      <Terms xmlns="http://schemas.microsoft.com/office/infopath/2007/PartnerControls"/>
    </lcf76f155ced4ddcb4097134ff3c332f>
    <TaxCatchAll xmlns="74ea459b-7bbf-43af-834e-d16fbea12f7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25F30892A27B4B9699AE378374313D" ma:contentTypeVersion="18" ma:contentTypeDescription="Create a new document." ma:contentTypeScope="" ma:versionID="0b786ca2e1f3b873d69de62b446958e6">
  <xsd:schema xmlns:xsd="http://www.w3.org/2001/XMLSchema" xmlns:xs="http://www.w3.org/2001/XMLSchema" xmlns:p="http://schemas.microsoft.com/office/2006/metadata/properties" xmlns:ns2="8be31ac7-1dd1-49e4-aa54-a90ec198659d" xmlns:ns3="17c6c169-4f4b-44f1-a9d1-89b809d8249a" xmlns:ns4="74ea459b-7bbf-43af-834e-d16fbea12f70" targetNamespace="http://schemas.microsoft.com/office/2006/metadata/properties" ma:root="true" ma:fieldsID="ddd83b458c7bb370bf09bf767deecc1d" ns2:_="" ns3:_="" ns4:_="">
    <xsd:import namespace="8be31ac7-1dd1-49e4-aa54-a90ec198659d"/>
    <xsd:import namespace="17c6c169-4f4b-44f1-a9d1-89b809d8249a"/>
    <xsd:import namespace="74ea459b-7bbf-43af-834e-d16fbea12f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LengthInSecond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e31ac7-1dd1-49e4-aa54-a90ec19865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d29a467-ccb3-40ae-b171-e388b769af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c6c169-4f4b-44f1-a9d1-89b809d8249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ea459b-7bbf-43af-834e-d16fbea12f7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98ed1e3-c2c6-43fd-9f2b-ef3ddc796eaa}" ma:internalName="TaxCatchAll" ma:showField="CatchAllData" ma:web="17c6c169-4f4b-44f1-a9d1-89b809d824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68A53D-FD82-4D07-B02C-90E4F2C2A1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74E397-02A0-424B-AA1A-595F9D97DA87}">
  <ds:schemaRefs>
    <ds:schemaRef ds:uri="17c6c169-4f4b-44f1-a9d1-89b809d8249a"/>
    <ds:schemaRef ds:uri="http://purl.org/dc/dcmitype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74ea459b-7bbf-43af-834e-d16fbea12f70"/>
    <ds:schemaRef ds:uri="http://schemas.openxmlformats.org/package/2006/metadata/core-properties"/>
    <ds:schemaRef ds:uri="8be31ac7-1dd1-49e4-aa54-a90ec198659d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8F1DC2D-4DF6-4921-9AF0-1A2A97899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e31ac7-1dd1-49e4-aa54-a90ec198659d"/>
    <ds:schemaRef ds:uri="17c6c169-4f4b-44f1-a9d1-89b809d8249a"/>
    <ds:schemaRef ds:uri="74ea459b-7bbf-43af-834e-d16fbea12f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1d9dc18-15ea-424b-b24d-55ab4d4e7519}" enabled="1" method="Privileged" siteId="{d5fe813e-0caa-432a-b2ac-d555aa91bd1c}" removed="0"/>
  <clbl:label id="{66d73691-ea97-48b1-95d5-e94f0a46b878}" enabled="0" method="" siteId="{66d73691-ea97-48b1-95d5-e94f0a46b87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Offices Spaces</vt:lpstr>
      <vt:lpstr>Conf_Break_Special Purpose</vt:lpstr>
    </vt:vector>
  </TitlesOfParts>
  <Manager/>
  <Company>Booz Allen Hamilton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Nelson, Lenora [USA]</dc:creator>
  <cp:keywords/>
  <dc:description/>
  <cp:lastModifiedBy>Nelson, Lenora [USA]</cp:lastModifiedBy>
  <cp:revision/>
  <dcterms:created xsi:type="dcterms:W3CDTF">2025-03-28T08:13:14Z</dcterms:created>
  <dcterms:modified xsi:type="dcterms:W3CDTF">2025-12-09T20:34:24Z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0x0101000625F30892A27B4B9699AE378374313D</vt:lpwstr>
  </property>
  <property fmtid="{D5CDD505-2E9C-101B-9397-08002B2CF9AE}" pid="3" name="MediaServiceImageTags">
    <vt:lpwstr/>
  </property>
</Properties>
</file>